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规模以上工业生产、销售情况  " sheetId="4" r:id="rId4"/>
    <sheet name="规模以上工业生产主要产品产量   " sheetId="5" r:id="rId5"/>
    <sheet name="规模以上工业企业主要经济指标" sheetId="6" r:id="rId6"/>
    <sheet name="固定资产投资" sheetId="7" r:id="rId7"/>
    <sheet name="房地产主要指标" sheetId="8" r:id="rId8"/>
    <sheet name="社会消费品零售总额   " sheetId="9" r:id="rId9"/>
    <sheet name="名录库单位统计表  " sheetId="10" r:id="rId10"/>
    <sheet name="财政收支" sheetId="11" r:id="rId11"/>
    <sheet name="各镇街地方财政一般预算收入    " sheetId="12" r:id="rId12"/>
    <sheet name="金融情况  " sheetId="13" r:id="rId13"/>
    <sheet name="全社会用电量   " sheetId="14" r:id="rId14"/>
    <sheet name="居民消费价格指数   " sheetId="15" r:id="rId15"/>
    <sheet name="5月25日主要消费品价格  " sheetId="16" r:id="rId16"/>
  </sheets>
  <externalReferences>
    <externalReference r:id="rId17"/>
    <externalReference r:id="rId18"/>
  </externalReferences>
  <definedNames>
    <definedName name="OLE_LINK2" localSheetId="1">'泸县主要经济指标与国家省市对比情况表     '!#REF!</definedName>
    <definedName name="OLE_LINK35" localSheetId="2">'泸州市主要经济指标全省排位情况表    '!$C$6</definedName>
    <definedName name="OLE_LINK4" localSheetId="12">'金融情况  '!$B$7</definedName>
    <definedName name="OLE_LINK7" localSheetId="10">财政收支!$D$9</definedName>
  </definedNames>
  <calcPr calcId="144525"/>
</workbook>
</file>

<file path=xl/sharedStrings.xml><?xml version="1.0" encoding="utf-8"?>
<sst xmlns="http://schemas.openxmlformats.org/spreadsheetml/2006/main" count="226">
  <si>
    <t>全市各县区经济情况</t>
  </si>
  <si>
    <r>
      <rPr>
        <sz val="15"/>
        <color theme="1"/>
        <rFont val="黑体"/>
        <charset val="134"/>
      </rPr>
      <t>（</t>
    </r>
    <r>
      <rPr>
        <sz val="15"/>
        <color theme="1"/>
        <rFont val="Times New Roman"/>
        <charset val="134"/>
      </rPr>
      <t>1-5</t>
    </r>
    <r>
      <rPr>
        <sz val="15"/>
        <color theme="1"/>
        <rFont val="宋体"/>
        <charset val="134"/>
      </rPr>
      <t>月）</t>
    </r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</si>
  <si>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</si>
  <si>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</si>
  <si>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</si>
  <si>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</si>
  <si>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</si>
  <si>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</si>
  <si>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</si>
  <si>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</si>
  <si>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</si>
  <si>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</si>
  <si>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规模以上工业增加值</t>
  </si>
  <si>
    <t>增速</t>
  </si>
  <si>
    <t>排位</t>
  </si>
  <si>
    <t>—</t>
  </si>
  <si>
    <t>固定资产投资额</t>
  </si>
  <si>
    <t>社会消费品零售总额</t>
  </si>
  <si>
    <t>总量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</si>
  <si>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</si>
  <si>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</si>
  <si>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</si>
  <si>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</si>
  <si>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</si>
  <si>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</si>
  <si>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</si>
  <si>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-</t>
  </si>
  <si>
    <t>泸州市主要经济指标全省排位情况表</t>
  </si>
  <si>
    <t>2020年1-5月</t>
  </si>
  <si>
    <t xml:space="preserve"> </t>
  </si>
  <si>
    <t>全省排位</t>
  </si>
  <si>
    <t xml:space="preserve">增速 </t>
  </si>
  <si>
    <t>全社会固定资产投资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</si>
  <si>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</si>
  <si>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</si>
  <si>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</si>
  <si>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</si>
  <si>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</si>
  <si>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</si>
  <si>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</si>
  <si>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</si>
  <si>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</si>
  <si>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</si>
  <si>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</si>
  <si>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</si>
  <si>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</si>
  <si>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</si>
  <si>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</si>
  <si>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</si>
  <si>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</si>
  <si>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</si>
  <si>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</si>
  <si>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</si>
  <si>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</si>
  <si>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</si>
  <si>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</si>
  <si>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</si>
  <si>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</si>
  <si>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</si>
  <si>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</si>
  <si>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</si>
  <si>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</si>
  <si>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>1-5月同比±﹪</t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</si>
  <si>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</si>
  <si>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</si>
  <si>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</si>
  <si>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</si>
  <si>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</si>
  <si>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(一)按构成分</t>
  </si>
  <si>
    <t xml:space="preserve">      建筑、安装工程</t>
  </si>
  <si>
    <t>　　　设备工器具购置</t>
  </si>
  <si>
    <t>　　　其他投资</t>
  </si>
  <si>
    <t>(二)按行业分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</si>
  <si>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</si>
  <si>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</si>
  <si>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</si>
  <si>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</si>
  <si>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</si>
  <si>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</si>
  <si>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</si>
  <si>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</si>
  <si>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</si>
  <si>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</si>
  <si>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</si>
  <si>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</si>
  <si>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</si>
  <si>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</si>
  <si>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</si>
  <si>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</si>
  <si>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</si>
  <si>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</si>
  <si>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</si>
  <si>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</si>
  <si>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</si>
  <si>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</si>
  <si>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</si>
  <si>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</si>
  <si>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</si>
  <si>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</si>
  <si>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</si>
  <si>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</si>
  <si>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</si>
  <si>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</si>
  <si>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</si>
  <si>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</si>
  <si>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</si>
  <si>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</si>
  <si>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</si>
  <si>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</si>
  <si>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</si>
  <si>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</si>
  <si>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</si>
  <si>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</si>
  <si>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有资质以上建筑业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</si>
  <si>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</si>
  <si>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</si>
  <si>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</si>
  <si>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</si>
  <si>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</si>
  <si>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</si>
  <si>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</si>
  <si>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</si>
  <si>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</si>
  <si>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</si>
  <si>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</si>
  <si>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</si>
  <si>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</si>
  <si>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</si>
  <si>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</si>
  <si>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</si>
  <si>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</si>
  <si>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</si>
  <si>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</si>
  <si>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单位：万元</t>
  </si>
  <si>
    <t>单  位</t>
  </si>
  <si>
    <t>完成任务进度%</t>
  </si>
  <si>
    <t>位次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</si>
  <si>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</si>
  <si>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</si>
  <si>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</si>
  <si>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</si>
  <si>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</si>
  <si>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</si>
  <si>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</si>
  <si>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</si>
  <si>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</si>
  <si>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</si>
  <si>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</si>
  <si>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</si>
  <si>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</si>
  <si>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</si>
  <si>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</si>
  <si>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</si>
  <si>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</si>
  <si>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</si>
  <si>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</si>
  <si>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</si>
  <si>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</si>
  <si>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</si>
  <si>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</si>
  <si>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</si>
  <si>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</si>
  <si>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</si>
  <si>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</si>
  <si>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</si>
  <si>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</si>
  <si>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</si>
  <si>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居民储蓄存款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</si>
  <si>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</si>
  <si>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</si>
  <si>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</si>
  <si>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</si>
  <si>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第一产业</t>
  </si>
  <si>
    <t>第二产业</t>
  </si>
  <si>
    <t>其中：工业</t>
  </si>
  <si>
    <t>其中：采矿业</t>
  </si>
  <si>
    <t>制造业</t>
  </si>
  <si>
    <t>电力、燃气及水的生产和供应业</t>
  </si>
  <si>
    <t>第三产业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</si>
  <si>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</si>
  <si>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</si>
  <si>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</si>
  <si>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</si>
  <si>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</si>
  <si>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</si>
  <si>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</si>
  <si>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</si>
  <si>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</si>
  <si>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</si>
  <si>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</si>
  <si>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</si>
  <si>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</si>
  <si>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</si>
  <si>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</si>
  <si>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</si>
  <si>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</si>
  <si>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5月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</si>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</sst>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42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7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2"/>
      <name val="黑体"/>
      <charset val="134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  <font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/>
    <xf numFmtId="0" fontId="0" fillId="14" borderId="2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right" vertical="center"/>
    </xf>
    <xf numFmtId="0" fontId="4" fillId="0" borderId="11" xfId="0" applyFont="1" applyBorder="1" applyAlignment="1">
      <alignment horizontal="justify" vertical="center" wrapText="1"/>
    </xf>
    <xf numFmtId="1" fontId="0" fillId="0" borderId="0" xfId="0" applyNumberFormat="1">
      <alignment vertical="center"/>
    </xf>
    <xf numFmtId="0" fontId="5" fillId="0" borderId="16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justify" vertical="center"/>
    </xf>
    <xf numFmtId="0" fontId="10" fillId="0" borderId="7" xfId="0" applyNumberFormat="1" applyFont="1" applyFill="1" applyBorder="1" applyAlignment="1">
      <alignment horizontal="justify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6" fontId="16" fillId="0" borderId="6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Border="1">
      <alignment vertical="center"/>
    </xf>
    <xf numFmtId="176" fontId="13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&#32508;&#21512;/&#32508;&#21512;/&#23450;&#26399;&#36164;&#26009;/&#32479;&#35745;&#26376;&#25253;/&#20840;&#30465;&#26376;&#25253;/2019&#24180;&#22235;&#24029;&#26376;&#25253;/&#22235;&#24029;&#26376;&#25253;2019.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7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L9">
            <v>3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  <sheetName val="固定资产投资"/>
      <sheetName val="房地产主要指标"/>
      <sheetName val="建筑业主要指标情况  "/>
      <sheetName val="社会消费品零售总额   "/>
      <sheetName val="名录库单位统计表  "/>
      <sheetName val="财政收支"/>
      <sheetName val="各镇街地方财政一般预算收入    "/>
      <sheetName val="金融情况  "/>
      <sheetName val="交通运输情况  "/>
      <sheetName val="全社会用电量   "/>
      <sheetName val="居民消费价格指数   "/>
      <sheetName val="6月25日主要消费品价格  "/>
    </sheetNames>
    <sheetDataSet>
      <sheetData sheetId="0" refreshError="1"/>
      <sheetData sheetId="1" refreshError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L12"/>
  <sheetViews>
    <sheetView tabSelected="1" workbookViewId="0">
      <selection activeCell="C8" sqref="C8"/>
    </sheetView>
  </sheetViews>
  <sheetFormatPr defaultColWidth="9" defaultRowHeight="13.5"/>
  <cols>
    <col min="1" max="1" width="14.625" customWidth="1"/>
    <col min="2" max="6" width="8.375" customWidth="1"/>
    <col min="7" max="7" width="8.375" style="96" customWidth="1"/>
    <col min="8" max="10" width="8.375" customWidth="1"/>
  </cols>
  <sheetData>
    <row r="1" s="95" customFormat="1" ht="26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95" customFormat="1" ht="26.5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="95" customFormat="1" ht="26.5" customHeight="1" spans="1:10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="95" customFormat="1" ht="36" customHeight="1" spans="1:10">
      <c r="A4" s="67" t="s">
        <v>3</v>
      </c>
      <c r="B4" s="65"/>
      <c r="C4" s="66" t="s">
        <v>4</v>
      </c>
      <c r="D4" s="66" t="s">
        <v>5</v>
      </c>
      <c r="E4" s="66" t="s">
        <v>6</v>
      </c>
      <c r="F4" s="66" t="s">
        <v>7</v>
      </c>
      <c r="G4" s="98" t="s">
        <v>8</v>
      </c>
      <c r="H4" s="66" t="s">
        <v>9</v>
      </c>
      <c r="I4" s="66" t="s">
        <v>10</v>
      </c>
      <c r="J4" s="67" t="s">
        <v>11</v>
      </c>
    </row>
    <row r="5" s="95" customFormat="1" ht="36" customHeight="1" spans="1:12">
      <c r="A5" s="99" t="s">
        <v>12</v>
      </c>
      <c r="B5" s="100" t="s">
        <v>13</v>
      </c>
      <c r="C5" s="72">
        <v>2.8</v>
      </c>
      <c r="D5" s="72">
        <v>-2.7</v>
      </c>
      <c r="E5" s="72">
        <v>5.2</v>
      </c>
      <c r="F5" s="72">
        <v>3.9</v>
      </c>
      <c r="G5" s="101">
        <v>5.4</v>
      </c>
      <c r="H5" s="72">
        <v>3.9</v>
      </c>
      <c r="I5" s="72">
        <v>-1.6</v>
      </c>
      <c r="J5" s="73">
        <v>-7.1</v>
      </c>
      <c r="K5" s="107"/>
      <c r="L5" s="107"/>
    </row>
    <row r="6" s="95" customFormat="1" ht="36" customHeight="1" spans="1:12">
      <c r="A6" s="99"/>
      <c r="B6" s="100" t="s">
        <v>14</v>
      </c>
      <c r="C6" s="72" t="s">
        <v>15</v>
      </c>
      <c r="D6" s="72">
        <f>RANK(D5,$D$5:$J$5)</f>
        <v>6</v>
      </c>
      <c r="E6" s="72">
        <f t="shared" ref="E6:J6" si="0">RANK(E5,$D$5:$J$5)</f>
        <v>2</v>
      </c>
      <c r="F6" s="72">
        <f t="shared" si="0"/>
        <v>3</v>
      </c>
      <c r="G6" s="101">
        <f t="shared" si="0"/>
        <v>1</v>
      </c>
      <c r="H6" s="72">
        <f t="shared" si="0"/>
        <v>3</v>
      </c>
      <c r="I6" s="72">
        <f t="shared" si="0"/>
        <v>5</v>
      </c>
      <c r="J6" s="73">
        <f t="shared" si="0"/>
        <v>7</v>
      </c>
      <c r="K6" s="107"/>
      <c r="L6" s="107"/>
    </row>
    <row r="7" s="95" customFormat="1" ht="36" customHeight="1" spans="1:12">
      <c r="A7" s="99" t="s">
        <v>16</v>
      </c>
      <c r="B7" s="100" t="s">
        <v>13</v>
      </c>
      <c r="C7" s="102">
        <v>7.3</v>
      </c>
      <c r="D7" s="102">
        <v>6</v>
      </c>
      <c r="E7" s="102">
        <v>6.5</v>
      </c>
      <c r="F7" s="102">
        <v>8.5</v>
      </c>
      <c r="G7" s="103">
        <v>9.3</v>
      </c>
      <c r="H7" s="102">
        <v>10.2</v>
      </c>
      <c r="I7" s="102">
        <v>4.9</v>
      </c>
      <c r="J7" s="102">
        <v>8.1</v>
      </c>
      <c r="K7" s="107"/>
      <c r="L7" s="107"/>
    </row>
    <row r="8" s="95" customFormat="1" ht="36" customHeight="1" spans="1:12">
      <c r="A8" s="99"/>
      <c r="B8" s="100" t="s">
        <v>14</v>
      </c>
      <c r="C8" s="72" t="s">
        <v>15</v>
      </c>
      <c r="D8" s="72">
        <f>RANK(D7,$D$7:$J$7)</f>
        <v>6</v>
      </c>
      <c r="E8" s="72">
        <f t="shared" ref="E8:J8" si="1">RANK(E7,$D$7:$J$7)</f>
        <v>5</v>
      </c>
      <c r="F8" s="72">
        <f t="shared" si="1"/>
        <v>3</v>
      </c>
      <c r="G8" s="101">
        <f t="shared" si="1"/>
        <v>2</v>
      </c>
      <c r="H8" s="72">
        <f t="shared" si="1"/>
        <v>1</v>
      </c>
      <c r="I8" s="72">
        <f t="shared" si="1"/>
        <v>7</v>
      </c>
      <c r="J8" s="73">
        <f t="shared" si="1"/>
        <v>4</v>
      </c>
      <c r="K8" s="107"/>
      <c r="L8" s="107"/>
    </row>
    <row r="9" s="95" customFormat="1" ht="36" customHeight="1" spans="1:10">
      <c r="A9" s="99" t="s">
        <v>17</v>
      </c>
      <c r="B9" s="100" t="s">
        <v>18</v>
      </c>
      <c r="C9" s="104">
        <v>355.4</v>
      </c>
      <c r="D9" s="104">
        <v>136.8</v>
      </c>
      <c r="E9" s="104">
        <v>32.5</v>
      </c>
      <c r="F9" s="104">
        <v>62.6</v>
      </c>
      <c r="G9" s="105">
        <v>47</v>
      </c>
      <c r="H9" s="104">
        <v>34.8</v>
      </c>
      <c r="I9" s="104">
        <v>18.8</v>
      </c>
      <c r="J9" s="108">
        <v>22.9</v>
      </c>
    </row>
    <row r="10" s="95" customFormat="1" ht="36" customHeight="1" spans="1:10">
      <c r="A10" s="99"/>
      <c r="B10" s="100" t="s">
        <v>13</v>
      </c>
      <c r="C10" s="102">
        <v>-8.1</v>
      </c>
      <c r="D10" s="102">
        <v>-8.1</v>
      </c>
      <c r="E10" s="102">
        <v>-8.6</v>
      </c>
      <c r="F10" s="102">
        <v>-7.6</v>
      </c>
      <c r="G10" s="103">
        <v>-7.9</v>
      </c>
      <c r="H10" s="102">
        <v>-8.1</v>
      </c>
      <c r="I10" s="102">
        <v>-8.4</v>
      </c>
      <c r="J10" s="102">
        <v>-7.8</v>
      </c>
    </row>
    <row r="11" s="95" customFormat="1" ht="36" customHeight="1" spans="1:10">
      <c r="A11" s="99"/>
      <c r="B11" s="100" t="s">
        <v>14</v>
      </c>
      <c r="C11" s="72" t="s">
        <v>15</v>
      </c>
      <c r="D11" s="72">
        <f>RANK(D10,$D$10:$J$10)</f>
        <v>4</v>
      </c>
      <c r="E11" s="72">
        <f t="shared" ref="E11:J11" si="2">RANK(E10,$D$10:$J$10)</f>
        <v>7</v>
      </c>
      <c r="F11" s="72">
        <f t="shared" si="2"/>
        <v>1</v>
      </c>
      <c r="G11" s="101">
        <f t="shared" si="2"/>
        <v>3</v>
      </c>
      <c r="H11" s="72">
        <f t="shared" si="2"/>
        <v>4</v>
      </c>
      <c r="I11" s="72">
        <f t="shared" si="2"/>
        <v>6</v>
      </c>
      <c r="J11" s="73">
        <f t="shared" si="2"/>
        <v>2</v>
      </c>
    </row>
    <row r="12" s="95" customFormat="1" ht="36" customHeight="1" spans="1:10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</sheetData>
  <mergeCells count="8">
    <mergeCell ref="A1:J1"/>
    <mergeCell ref="A2:J2"/>
    <mergeCell ref="A3:J3"/>
    <mergeCell ref="A4:B4"/>
    <mergeCell ref="A12:J12"/>
    <mergeCell ref="A5:A6"/>
    <mergeCell ref="A7:A8"/>
    <mergeCell ref="A9:A1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F10"/>
  <sheetViews>
    <sheetView workbookViewId="0">
      <selection activeCell="L9" sqref="L9"/>
    </sheetView>
  </sheetViews>
  <sheetFormatPr defaultColWidth="9" defaultRowHeight="13.5" outlineLevelCol="5"/>
  <cols>
    <col min="1" max="1" width="21.5" customWidth="1"/>
    <col min="3" max="3" width="10" customWidth="1"/>
    <col min="4" max="4" width="12.75" customWidth="1"/>
    <col min="5" max="6" width="10.75" customWidth="1"/>
  </cols>
  <sheetData>
    <row r="1" s="78" customFormat="1" ht="30.75" customHeight="1" spans="1:6">
      <c r="A1" s="1" t="s">
        <v>19</v>
      </c>
      <c r="B1" s="1"/>
      <c r="C1" s="1"/>
      <c r="D1" s="1"/>
      <c r="E1" s="1"/>
      <c r="F1" s="1"/>
    </row>
    <row r="2" s="78" customFormat="1" ht="21.75" spans="1:6">
      <c r="A2" s="1" t="s">
        <v>1</v>
      </c>
      <c r="B2" s="1"/>
      <c r="C2" s="1"/>
      <c r="D2" s="1"/>
      <c r="E2" s="1"/>
      <c r="F2" s="1"/>
    </row>
    <row r="3" s="78" customFormat="1" ht="21.75" spans="1:6">
      <c r="A3" s="85" t="s">
        <v>20</v>
      </c>
      <c r="B3" s="85"/>
      <c r="C3" s="85"/>
      <c r="D3" s="85"/>
      <c r="E3" s="85"/>
      <c r="F3" s="85"/>
    </row>
    <row r="4" s="78" customFormat="1" ht="30.75" customHeight="1" spans="1:6">
      <c r="A4" s="4" t="s">
        <v>21</v>
      </c>
      <c r="B4" s="5"/>
      <c r="C4" s="5" t="s">
        <v>22</v>
      </c>
      <c r="D4" s="5" t="s">
        <v>23</v>
      </c>
      <c r="E4" s="5" t="s">
        <v>24</v>
      </c>
      <c r="F4" s="86" t="s">
        <v>8</v>
      </c>
    </row>
    <row r="5" s="84" customFormat="1" ht="32.95" customHeight="1" spans="1:6">
      <c r="A5" s="7" t="s">
        <v>12</v>
      </c>
      <c r="B5" s="8" t="s">
        <v>13</v>
      </c>
      <c r="C5" s="87">
        <v>-2.8</v>
      </c>
      <c r="D5" s="88">
        <v>2</v>
      </c>
      <c r="E5" s="89">
        <v>2.8</v>
      </c>
      <c r="F5" s="90">
        <v>5.4</v>
      </c>
    </row>
    <row r="6" s="78" customFormat="1" ht="32.95" customHeight="1" spans="1:6">
      <c r="A6" s="7" t="s">
        <v>16</v>
      </c>
      <c r="B6" s="8" t="s">
        <v>13</v>
      </c>
      <c r="C6" s="87">
        <v>-6.3</v>
      </c>
      <c r="D6" s="91">
        <v>4</v>
      </c>
      <c r="E6" s="89">
        <v>7.3</v>
      </c>
      <c r="F6" s="90">
        <v>9.3</v>
      </c>
    </row>
    <row r="7" s="78" customFormat="1" ht="32.95" customHeight="1" spans="1:6">
      <c r="A7" s="7" t="s">
        <v>17</v>
      </c>
      <c r="B7" s="8" t="s">
        <v>18</v>
      </c>
      <c r="C7" s="87">
        <v>138730</v>
      </c>
      <c r="D7" s="92">
        <v>7690</v>
      </c>
      <c r="E7" s="93">
        <v>355.4</v>
      </c>
      <c r="F7" s="94">
        <v>47</v>
      </c>
    </row>
    <row r="8" s="78" customFormat="1" ht="32.95" customHeight="1" spans="1:6">
      <c r="A8" s="7"/>
      <c r="B8" s="8" t="s">
        <v>13</v>
      </c>
      <c r="C8" s="87">
        <v>-13.5</v>
      </c>
      <c r="D8" s="87">
        <v>-8.8</v>
      </c>
      <c r="E8" s="89">
        <v>-8.1</v>
      </c>
      <c r="F8" s="90">
        <v>-7.9</v>
      </c>
    </row>
    <row r="9" s="84" customFormat="1" ht="32.95" customHeight="1" spans="1:6">
      <c r="A9" s="7" t="s">
        <v>25</v>
      </c>
      <c r="B9" s="8" t="s">
        <v>18</v>
      </c>
      <c r="C9" s="87" t="s">
        <v>26</v>
      </c>
      <c r="D9" s="92">
        <v>1694</v>
      </c>
      <c r="E9" s="93">
        <v>66.08</v>
      </c>
      <c r="F9" s="93" t="s">
        <v>26</v>
      </c>
    </row>
    <row r="10" s="84" customFormat="1" ht="32.95" customHeight="1" spans="1:6">
      <c r="A10" s="7"/>
      <c r="B10" s="8" t="s">
        <v>13</v>
      </c>
      <c r="C10" s="88" t="s">
        <v>26</v>
      </c>
      <c r="D10" s="88">
        <v>-8.9</v>
      </c>
      <c r="E10" s="93" t="s">
        <v>26</v>
      </c>
      <c r="F10" s="93" t="s">
        <v>26</v>
      </c>
    </row>
  </sheetData>
  <mergeCells count="6">
    <mergeCell ref="A1:F1"/>
    <mergeCell ref="A2:F2"/>
    <mergeCell ref="A3:F3"/>
    <mergeCell ref="A4:B4"/>
    <mergeCell ref="A7:A8"/>
    <mergeCell ref="A9:A1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I8"/>
  <sheetViews>
    <sheetView workbookViewId="0">
      <selection activeCell="H8" sqref="H8"/>
    </sheetView>
  </sheetViews>
  <sheetFormatPr defaultColWidth="9" defaultRowHeight="21.75" outlineLevelRow="7"/>
  <cols>
    <col min="1" max="5" width="14.875" style="78" customWidth="1"/>
  </cols>
  <sheetData>
    <row r="1" ht="45.7" customHeight="1" spans="1:5">
      <c r="A1" s="79" t="s">
        <v>27</v>
      </c>
      <c r="B1" s="79"/>
      <c r="C1" s="79"/>
      <c r="D1" s="79"/>
      <c r="E1" s="79"/>
    </row>
    <row r="2" ht="14.25" spans="1:5">
      <c r="A2" s="80" t="s">
        <v>20</v>
      </c>
      <c r="B2" s="80"/>
      <c r="C2" s="80"/>
      <c r="D2" s="80"/>
      <c r="E2" s="80"/>
    </row>
    <row r="3" ht="52.5" customHeight="1" spans="1:9">
      <c r="A3" s="4" t="s">
        <v>3</v>
      </c>
      <c r="B3" s="25" t="s">
        <v>28</v>
      </c>
      <c r="C3" s="25"/>
      <c r="D3" s="25"/>
      <c r="E3" s="26"/>
      <c r="I3" t="s">
        <v>29</v>
      </c>
    </row>
    <row r="4" ht="13.5" spans="1:5">
      <c r="A4" s="7"/>
      <c r="B4" s="25" t="s">
        <v>18</v>
      </c>
      <c r="C4" s="25" t="s">
        <v>30</v>
      </c>
      <c r="D4" s="25" t="s">
        <v>31</v>
      </c>
      <c r="E4" s="26" t="s">
        <v>30</v>
      </c>
    </row>
    <row r="5" ht="52.5" customHeight="1" spans="1:5">
      <c r="A5" s="7" t="s">
        <v>12</v>
      </c>
      <c r="B5" s="34" t="s">
        <v>26</v>
      </c>
      <c r="C5" s="34" t="s">
        <v>26</v>
      </c>
      <c r="D5" s="34">
        <v>2.8</v>
      </c>
      <c r="E5" s="9">
        <v>8</v>
      </c>
    </row>
    <row r="6" ht="52.5" customHeight="1" spans="1:5">
      <c r="A6" s="7" t="s">
        <v>32</v>
      </c>
      <c r="B6" s="34" t="s">
        <v>26</v>
      </c>
      <c r="C6" s="34" t="s">
        <v>26</v>
      </c>
      <c r="D6" s="34">
        <v>7.3</v>
      </c>
      <c r="E6" s="9">
        <v>2</v>
      </c>
    </row>
    <row r="7" ht="52.5" customHeight="1" spans="1:6">
      <c r="A7" s="7" t="s">
        <v>17</v>
      </c>
      <c r="B7" s="16">
        <v>355.4</v>
      </c>
      <c r="C7" s="29">
        <v>6</v>
      </c>
      <c r="D7" s="81">
        <v>-8.1</v>
      </c>
      <c r="E7" s="82">
        <v>5</v>
      </c>
      <c r="F7" s="13"/>
    </row>
    <row r="8" customFormat="1" ht="52.5" customHeight="1" spans="1:5">
      <c r="A8" s="83" t="s">
        <v>25</v>
      </c>
      <c r="B8" s="81">
        <v>66.1</v>
      </c>
      <c r="C8" s="34">
        <f>'[1]13分地区'!$AL$9</f>
        <v>3</v>
      </c>
      <c r="D8" s="34" t="s">
        <v>26</v>
      </c>
      <c r="E8" s="9" t="s">
        <v>26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9"/>
  <sheetViews>
    <sheetView workbookViewId="0">
      <selection activeCell="E10" sqref="E10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5" customHeight="1" spans="1:3">
      <c r="A1" s="1" t="s">
        <v>33</v>
      </c>
      <c r="B1" s="1"/>
      <c r="C1" s="1"/>
    </row>
    <row r="2" ht="25.5" customHeight="1" spans="1:3">
      <c r="A2" s="46" t="s">
        <v>34</v>
      </c>
      <c r="B2" s="46"/>
      <c r="C2" s="46"/>
    </row>
    <row r="3" ht="27.7" customHeight="1" spans="1:3">
      <c r="A3" s="65" t="s">
        <v>21</v>
      </c>
      <c r="B3" s="66" t="s">
        <v>35</v>
      </c>
      <c r="C3" s="67" t="s">
        <v>36</v>
      </c>
    </row>
    <row r="4" ht="27.7" customHeight="1" spans="1:3">
      <c r="A4" s="68" t="s">
        <v>37</v>
      </c>
      <c r="B4" s="69">
        <v>193.3</v>
      </c>
      <c r="C4" s="70">
        <v>9.5</v>
      </c>
    </row>
    <row r="5" ht="27.7" customHeight="1" spans="1:3">
      <c r="A5" s="71" t="s">
        <v>38</v>
      </c>
      <c r="B5" s="72">
        <v>162.6</v>
      </c>
      <c r="C5" s="73">
        <v>11.4</v>
      </c>
    </row>
    <row r="6" ht="27.7" customHeight="1" spans="1:3">
      <c r="A6" s="71" t="s">
        <v>39</v>
      </c>
      <c r="B6" s="72">
        <v>30.7</v>
      </c>
      <c r="C6" s="73">
        <v>0.7</v>
      </c>
    </row>
    <row r="7" ht="27.7" customHeight="1" spans="1:3">
      <c r="A7" s="71" t="s">
        <v>40</v>
      </c>
      <c r="B7" s="72">
        <v>0.3</v>
      </c>
      <c r="C7" s="73">
        <v>50</v>
      </c>
    </row>
    <row r="8" ht="27.7" customHeight="1" spans="1:3">
      <c r="A8" s="74" t="s">
        <v>41</v>
      </c>
      <c r="B8" s="72">
        <v>165</v>
      </c>
      <c r="C8" s="73">
        <v>9.3</v>
      </c>
    </row>
    <row r="9" ht="27.7" customHeight="1" spans="1:3">
      <c r="A9" s="71" t="s">
        <v>42</v>
      </c>
      <c r="B9" s="72">
        <v>0.4</v>
      </c>
      <c r="C9" s="73">
        <v>-20</v>
      </c>
    </row>
    <row r="10" ht="27.7" customHeight="1" spans="1:3">
      <c r="A10" s="71" t="s">
        <v>43</v>
      </c>
      <c r="B10" s="72">
        <v>27.7</v>
      </c>
      <c r="C10" s="73">
        <v>12.1</v>
      </c>
    </row>
    <row r="11" ht="27.7" customHeight="1" spans="1:3">
      <c r="A11" s="71" t="s">
        <v>44</v>
      </c>
      <c r="B11" s="72">
        <v>187.8</v>
      </c>
      <c r="C11" s="73">
        <v>8</v>
      </c>
    </row>
    <row r="12" ht="27.7" customHeight="1" spans="1:3">
      <c r="A12" s="71" t="s">
        <v>38</v>
      </c>
      <c r="B12" s="72">
        <v>160.1</v>
      </c>
      <c r="C12" s="73">
        <v>10.8</v>
      </c>
    </row>
    <row r="13" ht="27.7" customHeight="1" spans="1:3">
      <c r="A13" s="71" t="s">
        <v>39</v>
      </c>
      <c r="B13" s="72">
        <v>27.8</v>
      </c>
      <c r="C13" s="73">
        <v>-5.4</v>
      </c>
    </row>
    <row r="14" ht="27.7" customHeight="1" spans="1:3">
      <c r="A14" s="71" t="s">
        <v>40</v>
      </c>
      <c r="B14" s="72">
        <v>0.3</v>
      </c>
      <c r="C14" s="73">
        <v>50</v>
      </c>
    </row>
    <row r="15" ht="27.7" customHeight="1" spans="1:3">
      <c r="A15" s="71" t="s">
        <v>41</v>
      </c>
      <c r="B15" s="72">
        <v>159.6</v>
      </c>
      <c r="C15" s="73">
        <v>7.4</v>
      </c>
    </row>
    <row r="16" ht="27.7" customHeight="1" spans="1:3">
      <c r="A16" s="71" t="s">
        <v>42</v>
      </c>
      <c r="B16" s="72">
        <v>0.4</v>
      </c>
      <c r="C16" s="73">
        <v>-33.3</v>
      </c>
    </row>
    <row r="17" ht="27.7" customHeight="1" spans="1:3">
      <c r="A17" s="71" t="s">
        <v>43</v>
      </c>
      <c r="B17" s="72">
        <v>27.6</v>
      </c>
      <c r="C17" s="73">
        <v>13.1</v>
      </c>
    </row>
    <row r="18" ht="27.7" customHeight="1" spans="1:3">
      <c r="A18" s="74" t="s">
        <v>45</v>
      </c>
      <c r="B18" s="72" t="s">
        <v>46</v>
      </c>
      <c r="C18" s="73">
        <v>5.4</v>
      </c>
    </row>
    <row r="19" ht="27.7" customHeight="1" spans="1:3">
      <c r="A19" s="75" t="s">
        <v>47</v>
      </c>
      <c r="B19" s="76">
        <v>97.2</v>
      </c>
      <c r="C19" s="77" t="s">
        <v>46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3"/>
  <sheetViews>
    <sheetView workbookViewId="0">
      <selection activeCell="F10" sqref="F10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5" customHeight="1" spans="1:4">
      <c r="A1" s="1" t="s">
        <v>48</v>
      </c>
      <c r="B1" s="1"/>
      <c r="C1" s="1"/>
      <c r="D1" s="1"/>
    </row>
    <row r="2" spans="1:4">
      <c r="A2" s="62" t="s">
        <v>49</v>
      </c>
      <c r="B2" s="63"/>
      <c r="C2" s="63"/>
      <c r="D2" s="64"/>
    </row>
    <row r="3" ht="37.55" customHeight="1" spans="1:4">
      <c r="A3" s="24" t="s">
        <v>21</v>
      </c>
      <c r="B3" s="25" t="s">
        <v>50</v>
      </c>
      <c r="C3" s="25" t="s">
        <v>35</v>
      </c>
      <c r="D3" s="26" t="s">
        <v>36</v>
      </c>
    </row>
    <row r="4" ht="37.55" customHeight="1" spans="1:4">
      <c r="A4" s="4" t="str">
        <f>'[2]规模以上工业生产主要产品产量   '!A4</f>
        <v>白酒</v>
      </c>
      <c r="B4" s="5" t="str">
        <f>'[2]规模以上工业生产主要产品产量   '!B4</f>
        <v>万千升</v>
      </c>
      <c r="C4" s="32">
        <v>31.2</v>
      </c>
      <c r="D4" s="42">
        <v>8.7</v>
      </c>
    </row>
    <row r="5" ht="37.55" customHeight="1" spans="1:4">
      <c r="A5" s="7" t="str">
        <f>'[2]规模以上工业生产主要产品产量   '!A5</f>
        <v>玻璃包装容器</v>
      </c>
      <c r="B5" s="8" t="str">
        <f>'[2]规模以上工业生产主要产品产量   '!B5</f>
        <v>万吨</v>
      </c>
      <c r="C5" s="34">
        <v>39.8</v>
      </c>
      <c r="D5" s="9">
        <v>17.8</v>
      </c>
    </row>
    <row r="6" ht="37.55" customHeight="1" spans="1:4">
      <c r="A6" s="7" t="str">
        <f>'[2]规模以上工业生产主要产品产量   '!A6</f>
        <v>服装</v>
      </c>
      <c r="B6" s="8" t="str">
        <f>'[2]规模以上工业生产主要产品产量   '!B6</f>
        <v>万件</v>
      </c>
      <c r="C6" s="34">
        <v>217.4</v>
      </c>
      <c r="D6" s="9">
        <v>19.1</v>
      </c>
    </row>
    <row r="7" ht="37.55" customHeight="1" spans="1:4">
      <c r="A7" s="7" t="str">
        <f>'[2]规模以上工业生产主要产品产量   '!A7</f>
        <v>纸制品</v>
      </c>
      <c r="B7" s="8" t="str">
        <f>'[2]规模以上工业生产主要产品产量   '!B7</f>
        <v>吨</v>
      </c>
      <c r="C7" s="34">
        <v>34509</v>
      </c>
      <c r="D7" s="9">
        <v>16.5</v>
      </c>
    </row>
    <row r="8" ht="37.55" customHeight="1" spans="1:4">
      <c r="A8" s="7" t="str">
        <f>'[2]规模以上工业生产主要产品产量   '!A8</f>
        <v>纱</v>
      </c>
      <c r="B8" s="8" t="str">
        <f>'[2]规模以上工业生产主要产品产量   '!B8</f>
        <v>吨</v>
      </c>
      <c r="C8" s="34">
        <v>1295</v>
      </c>
      <c r="D8" s="9">
        <v>17.3</v>
      </c>
    </row>
    <row r="9" ht="37.55" customHeight="1" spans="1:4">
      <c r="A9" s="7" t="str">
        <f>'[2]规模以上工业生产主要产品产量   '!A9</f>
        <v>水泥</v>
      </c>
      <c r="B9" s="8" t="str">
        <f>'[2]规模以上工业生产主要产品产量   '!B9</f>
        <v>万吨</v>
      </c>
      <c r="C9" s="34">
        <v>17.8</v>
      </c>
      <c r="D9" s="9">
        <v>-78.7</v>
      </c>
    </row>
    <row r="10" ht="37.55" customHeight="1" spans="1:4">
      <c r="A10" s="7" t="str">
        <f>'[2]规模以上工业生产主要产品产量   '!A10</f>
        <v>钢材</v>
      </c>
      <c r="B10" s="8" t="str">
        <f>'[2]规模以上工业生产主要产品产量   '!B10</f>
        <v>万吨</v>
      </c>
      <c r="C10" s="34">
        <v>13.6</v>
      </c>
      <c r="D10" s="9">
        <v>0.7</v>
      </c>
    </row>
    <row r="11" ht="37.55" customHeight="1" spans="1:4">
      <c r="A11" s="7" t="str">
        <f>'[2]规模以上工业生产主要产品产量   '!A11</f>
        <v>布</v>
      </c>
      <c r="B11" s="8" t="str">
        <f>'[2]规模以上工业生产主要产品产量   '!B11</f>
        <v>万米</v>
      </c>
      <c r="C11" s="34">
        <v>2405</v>
      </c>
      <c r="D11" s="9">
        <v>25.39</v>
      </c>
    </row>
    <row r="12" ht="37.55" customHeight="1" spans="1:4">
      <c r="A12" s="7" t="str">
        <f>'[2]规模以上工业生产主要产品产量   '!A12</f>
        <v>化学药品原药</v>
      </c>
      <c r="B12" s="8" t="str">
        <f>'[2]规模以上工业生产主要产品产量   '!B12</f>
        <v>吨</v>
      </c>
      <c r="C12" s="34">
        <v>3511</v>
      </c>
      <c r="D12" s="9">
        <v>7.5</v>
      </c>
    </row>
    <row r="13" ht="37.55" customHeight="1" spans="1:4">
      <c r="A13" s="10" t="str">
        <f>'[2]规模以上工业生产主要产品产量   '!A13</f>
        <v>兽用药品</v>
      </c>
      <c r="B13" s="11" t="str">
        <f>'[2]规模以上工业生产主要产品产量   '!B13</f>
        <v>吨</v>
      </c>
      <c r="C13" s="37">
        <v>7607</v>
      </c>
      <c r="D13" s="12">
        <v>19.1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1"/>
  <sheetViews>
    <sheetView workbookViewId="0">
      <selection activeCell="F7" sqref="F7"/>
    </sheetView>
  </sheetViews>
  <sheetFormatPr defaultColWidth="9" defaultRowHeight="13.5" outlineLevelCol="2"/>
  <cols>
    <col min="1" max="3" width="16.25" customWidth="1"/>
  </cols>
  <sheetData>
    <row r="1" ht="27.7" customHeight="1" spans="1:3">
      <c r="A1" s="1" t="s">
        <v>51</v>
      </c>
      <c r="B1" s="1"/>
      <c r="C1" s="1"/>
    </row>
    <row r="2" ht="21.25" customHeight="1" spans="1:3">
      <c r="A2" s="46" t="s">
        <v>34</v>
      </c>
      <c r="B2" s="46"/>
      <c r="C2" s="46"/>
    </row>
    <row r="3" ht="47.25" customHeight="1" spans="1:3">
      <c r="A3" s="24" t="s">
        <v>21</v>
      </c>
      <c r="B3" s="25" t="s">
        <v>35</v>
      </c>
      <c r="C3" s="26" t="s">
        <v>36</v>
      </c>
    </row>
    <row r="4" ht="47.25" customHeight="1" spans="1:3">
      <c r="A4" s="48" t="s">
        <v>52</v>
      </c>
      <c r="B4" s="32">
        <v>185.6</v>
      </c>
      <c r="C4" s="28">
        <v>8.3</v>
      </c>
    </row>
    <row r="5" ht="47.25" customHeight="1" spans="1:3">
      <c r="A5" s="15" t="s">
        <v>53</v>
      </c>
      <c r="B5" s="34">
        <v>9.7</v>
      </c>
      <c r="C5" s="17">
        <v>-6.7</v>
      </c>
    </row>
    <row r="6" ht="47.25" customHeight="1" spans="1:3">
      <c r="A6" s="15" t="s">
        <v>54</v>
      </c>
      <c r="B6" s="34">
        <v>10.1</v>
      </c>
      <c r="C6" s="17">
        <v>8.6</v>
      </c>
    </row>
    <row r="7" ht="47.25" customHeight="1" spans="1:3">
      <c r="A7" s="15" t="s">
        <v>55</v>
      </c>
      <c r="B7" s="34">
        <v>140.1</v>
      </c>
      <c r="C7" s="17">
        <v>30.8</v>
      </c>
    </row>
    <row r="8" ht="47.25" customHeight="1" spans="1:3">
      <c r="A8" s="15" t="s">
        <v>56</v>
      </c>
      <c r="B8" s="34">
        <v>16.7</v>
      </c>
      <c r="C8" s="17">
        <v>28.5</v>
      </c>
    </row>
    <row r="9" ht="47.25" customHeight="1" spans="1:3">
      <c r="A9" s="15" t="s">
        <v>57</v>
      </c>
      <c r="B9" s="34">
        <v>17.5</v>
      </c>
      <c r="C9" s="17">
        <v>6.1</v>
      </c>
    </row>
    <row r="10" ht="47.25" customHeight="1" spans="1:3">
      <c r="A10" s="15" t="s">
        <v>58</v>
      </c>
      <c r="B10" s="34">
        <v>65.4</v>
      </c>
      <c r="C10" s="17">
        <v>22.5</v>
      </c>
    </row>
    <row r="11" ht="47.25" customHeight="1" spans="1:3">
      <c r="A11" s="19" t="s">
        <v>59</v>
      </c>
      <c r="B11" s="37">
        <v>3.5</v>
      </c>
      <c r="C11" s="21">
        <v>-5.4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B18"/>
  <sheetViews>
    <sheetView zoomScale="115" zoomScaleNormal="115" workbookViewId="0">
      <selection activeCell="E10" sqref="E10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60</v>
      </c>
      <c r="B1" s="1"/>
    </row>
    <row r="2" spans="1:2">
      <c r="A2" s="23" t="s">
        <v>61</v>
      </c>
      <c r="B2" s="23"/>
    </row>
    <row r="3" ht="25.5" customHeight="1" spans="1:2">
      <c r="A3" s="57" t="s">
        <v>21</v>
      </c>
      <c r="B3" s="58" t="s">
        <v>62</v>
      </c>
    </row>
    <row r="4" ht="25.5" customHeight="1" spans="1:2">
      <c r="A4" s="59" t="s">
        <v>32</v>
      </c>
      <c r="B4" s="60">
        <v>9.3</v>
      </c>
    </row>
    <row r="5" ht="25.5" customHeight="1" spans="1:2">
      <c r="A5" s="59" t="s">
        <v>63</v>
      </c>
      <c r="B5" s="58">
        <v>13.2</v>
      </c>
    </row>
    <row r="6" ht="25.5" customHeight="1" spans="1:2">
      <c r="A6" s="59" t="s">
        <v>64</v>
      </c>
      <c r="B6" s="61">
        <v>59.6</v>
      </c>
    </row>
    <row r="7" ht="25.5" customHeight="1" spans="1:2">
      <c r="A7" s="59" t="s">
        <v>65</v>
      </c>
      <c r="B7" s="58">
        <v>8.1</v>
      </c>
    </row>
    <row r="8" ht="25.5" customHeight="1" spans="1:2">
      <c r="A8" s="59" t="s">
        <v>66</v>
      </c>
      <c r="B8" s="61">
        <v>53.9</v>
      </c>
    </row>
    <row r="9" ht="25.5" customHeight="1" spans="1:2">
      <c r="A9" s="59" t="s">
        <v>67</v>
      </c>
      <c r="B9" s="61">
        <v>40.2</v>
      </c>
    </row>
    <row r="10" ht="25.5" customHeight="1" spans="1:2">
      <c r="A10" s="59" t="s">
        <v>68</v>
      </c>
      <c r="B10" s="58"/>
    </row>
    <row r="11" ht="25.5" customHeight="1" spans="1:2">
      <c r="A11" s="59" t="s">
        <v>69</v>
      </c>
      <c r="B11" s="61">
        <v>5.4</v>
      </c>
    </row>
    <row r="12" ht="25.5" customHeight="1" spans="1:2">
      <c r="A12" s="59" t="s">
        <v>70</v>
      </c>
      <c r="B12" s="61">
        <v>4.7</v>
      </c>
    </row>
    <row r="13" ht="25.5" customHeight="1" spans="1:2">
      <c r="A13" s="59" t="s">
        <v>71</v>
      </c>
      <c r="B13" s="61">
        <v>259.5</v>
      </c>
    </row>
    <row r="14" ht="25.5" customHeight="1" spans="1:2">
      <c r="A14" s="59" t="s">
        <v>72</v>
      </c>
      <c r="B14" s="58"/>
    </row>
    <row r="15" ht="25.5" customHeight="1" spans="1:2">
      <c r="A15" s="59" t="s">
        <v>73</v>
      </c>
      <c r="B15" s="61">
        <v>-21.8</v>
      </c>
    </row>
    <row r="16" ht="25.5" customHeight="1" spans="1:2">
      <c r="A16" s="59" t="s">
        <v>74</v>
      </c>
      <c r="B16" s="61">
        <v>78.7</v>
      </c>
    </row>
    <row r="17" ht="25.5" customHeight="1" spans="1:2">
      <c r="A17" s="59" t="s">
        <v>75</v>
      </c>
      <c r="B17" s="61">
        <v>80.3</v>
      </c>
    </row>
    <row r="18" ht="25.5" customHeight="1" spans="1:2">
      <c r="A18" s="59" t="s">
        <v>76</v>
      </c>
      <c r="B18" s="61">
        <v>-12.4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8"/>
  <sheetViews>
    <sheetView workbookViewId="0">
      <selection activeCell="E12" sqref="E12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77</v>
      </c>
      <c r="B1" s="22"/>
      <c r="C1" s="22"/>
      <c r="D1" s="22"/>
    </row>
    <row r="2" spans="1:1">
      <c r="A2" s="56"/>
    </row>
    <row r="3" ht="28.55" customHeight="1" spans="1:4">
      <c r="A3" s="4" t="s">
        <v>21</v>
      </c>
      <c r="B3" s="5" t="s">
        <v>78</v>
      </c>
      <c r="C3" s="5" t="s">
        <v>35</v>
      </c>
      <c r="D3" s="6" t="s">
        <v>79</v>
      </c>
    </row>
    <row r="4" ht="28.55" customHeight="1" spans="1:4">
      <c r="A4" s="10"/>
      <c r="B4" s="11"/>
      <c r="C4" s="11"/>
      <c r="D4" s="41"/>
    </row>
    <row r="5" ht="28.55" customHeight="1" spans="1:4">
      <c r="A5" s="7" t="s">
        <v>80</v>
      </c>
      <c r="B5" s="8" t="s">
        <v>81</v>
      </c>
      <c r="C5" s="32">
        <v>109359</v>
      </c>
      <c r="D5" s="42">
        <v>59.6</v>
      </c>
    </row>
    <row r="6" ht="28.55" customHeight="1" spans="1:4">
      <c r="A6" s="7" t="s">
        <v>82</v>
      </c>
      <c r="B6" s="8" t="s">
        <v>81</v>
      </c>
      <c r="C6" s="34">
        <v>97010</v>
      </c>
      <c r="D6" s="9">
        <v>87.5</v>
      </c>
    </row>
    <row r="7" ht="28.55" customHeight="1" spans="1:4">
      <c r="A7" s="7" t="s">
        <v>83</v>
      </c>
      <c r="B7" s="8" t="s">
        <v>84</v>
      </c>
      <c r="C7" s="34">
        <v>222.6</v>
      </c>
      <c r="D7" s="9">
        <v>89</v>
      </c>
    </row>
    <row r="8" ht="28.55" customHeight="1" spans="1:4">
      <c r="A8" s="7" t="s">
        <v>82</v>
      </c>
      <c r="B8" s="8" t="s">
        <v>84</v>
      </c>
      <c r="C8" s="34">
        <v>172.8</v>
      </c>
      <c r="D8" s="9">
        <v>116.2</v>
      </c>
    </row>
    <row r="9" ht="28.55" customHeight="1" spans="1:4">
      <c r="A9" s="7" t="s">
        <v>85</v>
      </c>
      <c r="B9" s="8" t="s">
        <v>84</v>
      </c>
      <c r="C9" s="34">
        <v>54.2</v>
      </c>
      <c r="D9" s="9">
        <v>42.4</v>
      </c>
    </row>
    <row r="10" ht="28.55" customHeight="1" spans="1:4">
      <c r="A10" s="7" t="s">
        <v>82</v>
      </c>
      <c r="B10" s="8" t="s">
        <v>84</v>
      </c>
      <c r="C10" s="34">
        <v>43</v>
      </c>
      <c r="D10" s="9">
        <v>45</v>
      </c>
    </row>
    <row r="11" ht="28.55" customHeight="1" spans="1:4">
      <c r="A11" s="7" t="s">
        <v>86</v>
      </c>
      <c r="B11" s="8" t="s">
        <v>84</v>
      </c>
      <c r="C11" s="34">
        <v>0</v>
      </c>
      <c r="D11" s="9" t="s">
        <v>26</v>
      </c>
    </row>
    <row r="12" ht="28.55" customHeight="1" spans="1:4">
      <c r="A12" s="7" t="s">
        <v>82</v>
      </c>
      <c r="B12" s="8" t="s">
        <v>84</v>
      </c>
      <c r="C12" s="34">
        <v>0</v>
      </c>
      <c r="D12" s="9" t="s">
        <v>26</v>
      </c>
    </row>
    <row r="13" ht="28.55" customHeight="1" spans="1:4">
      <c r="A13" s="7" t="s">
        <v>87</v>
      </c>
      <c r="B13" s="8" t="s">
        <v>84</v>
      </c>
      <c r="C13" s="34">
        <v>43.5</v>
      </c>
      <c r="D13" s="9">
        <v>0.4</v>
      </c>
    </row>
    <row r="14" ht="28.55" customHeight="1" spans="1:4">
      <c r="A14" s="7" t="s">
        <v>82</v>
      </c>
      <c r="B14" s="8" t="s">
        <v>84</v>
      </c>
      <c r="C14" s="34">
        <v>36.3</v>
      </c>
      <c r="D14" s="9">
        <v>14.6</v>
      </c>
    </row>
    <row r="15" ht="28.55" customHeight="1" spans="1:4">
      <c r="A15" s="7" t="s">
        <v>88</v>
      </c>
      <c r="B15" s="8" t="s">
        <v>81</v>
      </c>
      <c r="C15" s="34">
        <v>219582</v>
      </c>
      <c r="D15" s="9">
        <v>10</v>
      </c>
    </row>
    <row r="16" ht="28.55" customHeight="1" spans="1:4">
      <c r="A16" s="7" t="s">
        <v>82</v>
      </c>
      <c r="B16" s="8" t="s">
        <v>81</v>
      </c>
      <c r="C16" s="34">
        <v>184499</v>
      </c>
      <c r="D16" s="9">
        <v>8.8</v>
      </c>
    </row>
    <row r="17" ht="28.55" customHeight="1" spans="1:4">
      <c r="A17" s="7" t="s">
        <v>89</v>
      </c>
      <c r="B17" s="8" t="s">
        <v>84</v>
      </c>
      <c r="C17" s="34">
        <v>0</v>
      </c>
      <c r="D17" s="9" t="s">
        <v>26</v>
      </c>
    </row>
    <row r="18" ht="28.55" customHeight="1" spans="1:4">
      <c r="A18" s="10" t="s">
        <v>82</v>
      </c>
      <c r="B18" s="11" t="s">
        <v>84</v>
      </c>
      <c r="C18" s="37">
        <v>0</v>
      </c>
      <c r="D18" s="12" t="s">
        <v>26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17"/>
  <sheetViews>
    <sheetView workbookViewId="0">
      <selection activeCell="L17" sqref="L17"/>
    </sheetView>
  </sheetViews>
  <sheetFormatPr defaultColWidth="9" defaultRowHeight="13.5" outlineLevelCol="4"/>
  <cols>
    <col min="1" max="1" width="18.5" customWidth="1"/>
    <col min="2" max="2" width="13.125" style="51" customWidth="1"/>
    <col min="3" max="3" width="13.125" customWidth="1"/>
    <col min="4" max="4" width="13.125" style="51" customWidth="1"/>
    <col min="5" max="5" width="13.125" customWidth="1"/>
  </cols>
  <sheetData>
    <row r="1" ht="19.5" spans="1:5">
      <c r="A1" s="1" t="s">
        <v>17</v>
      </c>
      <c r="B1" s="1"/>
      <c r="C1" s="1"/>
      <c r="D1" s="1"/>
      <c r="E1" s="1"/>
    </row>
    <row r="2" ht="14.25" spans="1:5">
      <c r="A2" s="52" t="s">
        <v>90</v>
      </c>
      <c r="B2" s="52"/>
      <c r="C2" s="52"/>
      <c r="D2" s="52"/>
      <c r="E2" s="52"/>
    </row>
    <row r="3" ht="32.3" customHeight="1" spans="1:5">
      <c r="A3" s="4" t="s">
        <v>21</v>
      </c>
      <c r="B3" s="53" t="s">
        <v>91</v>
      </c>
      <c r="C3" s="5" t="s">
        <v>79</v>
      </c>
      <c r="D3" s="53" t="s">
        <v>35</v>
      </c>
      <c r="E3" s="6" t="s">
        <v>79</v>
      </c>
    </row>
    <row r="4" spans="1:5">
      <c r="A4" s="10"/>
      <c r="B4" s="54"/>
      <c r="C4" s="11"/>
      <c r="D4" s="54" t="s">
        <v>92</v>
      </c>
      <c r="E4" s="41"/>
    </row>
    <row r="5" ht="32.3" customHeight="1" spans="1:5">
      <c r="A5" s="7" t="s">
        <v>17</v>
      </c>
      <c r="B5" s="27">
        <v>100828.3</v>
      </c>
      <c r="C5" s="55">
        <v>-4.9</v>
      </c>
      <c r="D5" s="27">
        <v>470234.9</v>
      </c>
      <c r="E5" s="28">
        <v>-7.9</v>
      </c>
    </row>
    <row r="6" ht="32.3" customHeight="1" spans="1:5">
      <c r="A6" s="7" t="s">
        <v>93</v>
      </c>
      <c r="B6" s="29">
        <v>26323</v>
      </c>
      <c r="C6" s="16">
        <v>11.3</v>
      </c>
      <c r="D6" s="29">
        <v>123710.3</v>
      </c>
      <c r="E6" s="17">
        <v>1.1</v>
      </c>
    </row>
    <row r="7" ht="32.3" customHeight="1" spans="1:5">
      <c r="A7" s="7" t="s">
        <v>94</v>
      </c>
      <c r="B7" s="29"/>
      <c r="C7" s="16"/>
      <c r="D7" s="29"/>
      <c r="E7" s="17"/>
    </row>
    <row r="8" ht="32.3" customHeight="1" spans="1:5">
      <c r="A8" s="7" t="s">
        <v>95</v>
      </c>
      <c r="B8" s="29">
        <v>79023.9</v>
      </c>
      <c r="C8" s="16">
        <v>-4.8</v>
      </c>
      <c r="D8" s="29">
        <v>350778.9</v>
      </c>
      <c r="E8" s="17">
        <v>-8</v>
      </c>
    </row>
    <row r="9" ht="32.3" customHeight="1" spans="1:5">
      <c r="A9" s="7" t="s">
        <v>96</v>
      </c>
      <c r="B9" s="29">
        <v>21804.4</v>
      </c>
      <c r="C9" s="16">
        <v>-5.4</v>
      </c>
      <c r="D9" s="29">
        <v>119456</v>
      </c>
      <c r="E9" s="17">
        <v>-7.7</v>
      </c>
    </row>
    <row r="10" ht="32.3" customHeight="1" spans="1:5">
      <c r="A10" s="7" t="s">
        <v>97</v>
      </c>
      <c r="B10" s="29"/>
      <c r="C10" s="16"/>
      <c r="D10" s="29"/>
      <c r="E10" s="17"/>
    </row>
    <row r="11" ht="32.3" customHeight="1" spans="1:5">
      <c r="A11" s="7" t="s">
        <v>98</v>
      </c>
      <c r="B11" s="29">
        <v>30439.6</v>
      </c>
      <c r="C11" s="16">
        <v>3.6</v>
      </c>
      <c r="D11" s="29">
        <v>157655.3</v>
      </c>
      <c r="E11" s="17">
        <v>-4.2</v>
      </c>
    </row>
    <row r="12" ht="32.3" customHeight="1" spans="1:5">
      <c r="A12" s="7" t="s">
        <v>99</v>
      </c>
      <c r="B12" s="29">
        <v>50155.6</v>
      </c>
      <c r="C12" s="16">
        <v>-10.5</v>
      </c>
      <c r="D12" s="29">
        <v>223668</v>
      </c>
      <c r="E12" s="17">
        <v>-7.7</v>
      </c>
    </row>
    <row r="13" ht="32.3" customHeight="1" spans="1:5">
      <c r="A13" s="7" t="s">
        <v>100</v>
      </c>
      <c r="B13" s="29">
        <v>355.8</v>
      </c>
      <c r="C13" s="16">
        <v>12</v>
      </c>
      <c r="D13" s="29">
        <v>1721.6</v>
      </c>
      <c r="E13" s="17">
        <v>-13.6</v>
      </c>
    </row>
    <row r="14" ht="32.3" customHeight="1" spans="1:5">
      <c r="A14" s="7" t="s">
        <v>101</v>
      </c>
      <c r="B14" s="29">
        <v>19877.3</v>
      </c>
      <c r="C14" s="16">
        <v>-2.1</v>
      </c>
      <c r="D14" s="29">
        <v>87190</v>
      </c>
      <c r="E14" s="17">
        <v>-14.4</v>
      </c>
    </row>
    <row r="15" ht="32.3" customHeight="1" spans="1:5">
      <c r="A15" s="7" t="s">
        <v>102</v>
      </c>
      <c r="B15" s="29"/>
      <c r="C15" s="16"/>
      <c r="D15" s="29"/>
      <c r="E15" s="17"/>
    </row>
    <row r="16" ht="32.3" customHeight="1" spans="1:5">
      <c r="A16" s="7" t="s">
        <v>103</v>
      </c>
      <c r="B16" s="29">
        <v>20169.3</v>
      </c>
      <c r="C16" s="16">
        <v>-1.8</v>
      </c>
      <c r="D16" s="29">
        <v>88697.7</v>
      </c>
      <c r="E16" s="17">
        <v>-14</v>
      </c>
    </row>
    <row r="17" ht="32.3" customHeight="1" spans="1:5">
      <c r="A17" s="10" t="s">
        <v>104</v>
      </c>
      <c r="B17" s="30">
        <v>80659</v>
      </c>
      <c r="C17" s="20">
        <v>-5.6</v>
      </c>
      <c r="D17" s="30">
        <v>381537.2</v>
      </c>
      <c r="E17" s="21">
        <v>-6.4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3"/>
  <sheetViews>
    <sheetView workbookViewId="0">
      <selection activeCell="E7" sqref="E7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105</v>
      </c>
      <c r="B1" s="1"/>
      <c r="C1" s="1"/>
    </row>
    <row r="2" spans="1:3">
      <c r="A2" s="49"/>
      <c r="B2" s="49"/>
      <c r="C2" s="49"/>
    </row>
    <row r="3" spans="1:3">
      <c r="A3" s="4" t="s">
        <v>106</v>
      </c>
      <c r="B3" s="5" t="s">
        <v>107</v>
      </c>
      <c r="C3" s="6" t="s">
        <v>108</v>
      </c>
    </row>
    <row r="4" spans="1:3">
      <c r="A4" s="10"/>
      <c r="B4" s="11"/>
      <c r="C4" s="41"/>
    </row>
    <row r="5" ht="43.5" customHeight="1" spans="1:3">
      <c r="A5" s="50" t="s">
        <v>109</v>
      </c>
      <c r="B5" s="25">
        <v>5594</v>
      </c>
      <c r="C5" s="25">
        <v>192</v>
      </c>
    </row>
    <row r="6" ht="43.5" customHeight="1" spans="1:3">
      <c r="A6" s="50" t="s">
        <v>110</v>
      </c>
      <c r="B6" s="25">
        <v>1736</v>
      </c>
      <c r="C6" s="25">
        <v>404</v>
      </c>
    </row>
    <row r="7" ht="43.5" customHeight="1" spans="1:3">
      <c r="A7" s="50" t="s">
        <v>111</v>
      </c>
      <c r="B7" s="25">
        <v>387</v>
      </c>
      <c r="C7" s="25">
        <v>12</v>
      </c>
    </row>
    <row r="8" ht="43.5" customHeight="1" spans="1:3">
      <c r="A8" s="50" t="s">
        <v>112</v>
      </c>
      <c r="B8" s="25">
        <v>130</v>
      </c>
      <c r="C8" s="25">
        <v>2</v>
      </c>
    </row>
    <row r="9" ht="43.5" customHeight="1" spans="1:3">
      <c r="A9" s="50" t="s">
        <v>113</v>
      </c>
      <c r="B9" s="25">
        <v>100</v>
      </c>
      <c r="C9" s="25">
        <v>25</v>
      </c>
    </row>
    <row r="10" ht="43.5" customHeight="1" spans="1:3">
      <c r="A10" s="50" t="s">
        <v>114</v>
      </c>
      <c r="B10" s="25">
        <v>30</v>
      </c>
      <c r="C10" s="25">
        <v>5</v>
      </c>
    </row>
    <row r="11" ht="43.5" customHeight="1" spans="1:3">
      <c r="A11" s="50" t="s">
        <v>115</v>
      </c>
      <c r="B11" s="25">
        <v>73</v>
      </c>
      <c r="C11" s="25">
        <v>-13</v>
      </c>
    </row>
    <row r="12" ht="43.5" customHeight="1" spans="1:3">
      <c r="A12" s="50" t="s">
        <v>116</v>
      </c>
      <c r="B12" s="25">
        <v>12</v>
      </c>
      <c r="C12" s="25">
        <v>-3</v>
      </c>
    </row>
    <row r="13" ht="43.5" customHeight="1" spans="1:3">
      <c r="A13" s="50" t="s">
        <v>117</v>
      </c>
      <c r="B13" s="25">
        <v>42</v>
      </c>
      <c r="C13" s="25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6"/>
  <sheetViews>
    <sheetView workbookViewId="0">
      <selection activeCell="F7" sqref="F7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5" customHeight="1" spans="1:4">
      <c r="A1" s="1" t="s">
        <v>118</v>
      </c>
      <c r="B1" s="1"/>
      <c r="C1" s="1"/>
      <c r="D1" s="1"/>
    </row>
    <row r="2" ht="14.25" spans="1:4">
      <c r="A2" s="46" t="s">
        <v>119</v>
      </c>
      <c r="B2" s="46"/>
      <c r="C2" s="46"/>
      <c r="D2" s="46"/>
    </row>
    <row r="3" ht="32.3" customHeight="1" spans="1:4">
      <c r="A3" s="4" t="s">
        <v>21</v>
      </c>
      <c r="B3" s="25" t="s">
        <v>120</v>
      </c>
      <c r="C3" s="25"/>
      <c r="D3" s="6" t="s">
        <v>36</v>
      </c>
    </row>
    <row r="4" ht="32.3" customHeight="1" spans="1:4">
      <c r="A4" s="7"/>
      <c r="B4" s="8" t="s">
        <v>91</v>
      </c>
      <c r="C4" s="8" t="s">
        <v>35</v>
      </c>
      <c r="D4" s="47"/>
    </row>
    <row r="5" ht="32.3" customHeight="1" spans="1:4">
      <c r="A5" s="10"/>
      <c r="B5" s="11"/>
      <c r="C5" s="11"/>
      <c r="D5" s="41"/>
    </row>
    <row r="6" ht="32.3" customHeight="1" spans="1:4">
      <c r="A6" s="48" t="s">
        <v>121</v>
      </c>
      <c r="B6" s="32">
        <v>20227</v>
      </c>
      <c r="C6" s="32">
        <v>137780</v>
      </c>
      <c r="D6" s="28">
        <v>-28.9405551486895</v>
      </c>
    </row>
    <row r="7" ht="32.3" customHeight="1" spans="1:4">
      <c r="A7" s="15" t="s">
        <v>122</v>
      </c>
      <c r="B7" s="34">
        <v>9409</v>
      </c>
      <c r="C7" s="34">
        <v>88812</v>
      </c>
      <c r="D7" s="17">
        <v>-30.4019371978026</v>
      </c>
    </row>
    <row r="8" ht="32.3" customHeight="1" spans="1:4">
      <c r="A8" s="15" t="s">
        <v>123</v>
      </c>
      <c r="B8" s="34">
        <v>9409</v>
      </c>
      <c r="C8" s="34">
        <v>68782</v>
      </c>
      <c r="D8" s="17">
        <v>-14.4257685656344</v>
      </c>
    </row>
    <row r="9" ht="32.3" customHeight="1" spans="1:4">
      <c r="A9" s="15" t="s">
        <v>124</v>
      </c>
      <c r="B9" s="34">
        <v>9000</v>
      </c>
      <c r="C9" s="34">
        <v>40376</v>
      </c>
      <c r="D9" s="17">
        <v>-20.9893937614966</v>
      </c>
    </row>
    <row r="10" ht="32.3" customHeight="1" spans="1:4">
      <c r="A10" s="15" t="s">
        <v>125</v>
      </c>
      <c r="B10" s="34">
        <v>409</v>
      </c>
      <c r="C10" s="34">
        <v>48436</v>
      </c>
      <c r="D10" s="17">
        <v>-36.6891052872361</v>
      </c>
    </row>
    <row r="11" ht="32.3" customHeight="1" spans="1:4">
      <c r="A11" s="15" t="s">
        <v>126</v>
      </c>
      <c r="B11" s="34">
        <v>7790</v>
      </c>
      <c r="C11" s="34">
        <v>36903</v>
      </c>
      <c r="D11" s="17">
        <v>-24.064776328244</v>
      </c>
    </row>
    <row r="12" ht="32.3" customHeight="1" spans="1:4">
      <c r="A12" s="15" t="s">
        <v>127</v>
      </c>
      <c r="B12" s="34">
        <v>3028</v>
      </c>
      <c r="C12" s="34">
        <v>12065</v>
      </c>
      <c r="D12" s="17">
        <v>-31.7937701396348</v>
      </c>
    </row>
    <row r="13" ht="32.3" customHeight="1" spans="1:4">
      <c r="A13" s="15" t="s">
        <v>128</v>
      </c>
      <c r="B13" s="34">
        <v>149534</v>
      </c>
      <c r="C13" s="34">
        <v>433913</v>
      </c>
      <c r="D13" s="17">
        <v>20.2828044264076</v>
      </c>
    </row>
    <row r="14" ht="32.3" customHeight="1" spans="1:4">
      <c r="A14" s="15" t="s">
        <v>129</v>
      </c>
      <c r="B14" s="34">
        <v>92945</v>
      </c>
      <c r="C14" s="34">
        <v>250325</v>
      </c>
      <c r="D14" s="17">
        <v>-9.93689376277236</v>
      </c>
    </row>
    <row r="15" ht="32.3" customHeight="1" spans="1:4">
      <c r="A15" s="15" t="s">
        <v>130</v>
      </c>
      <c r="B15" s="34">
        <v>3409</v>
      </c>
      <c r="C15" s="34">
        <v>26755</v>
      </c>
      <c r="D15" s="17">
        <v>-13.302009073234</v>
      </c>
    </row>
    <row r="16" ht="32.3" customHeight="1" spans="1:4">
      <c r="A16" s="19" t="s">
        <v>131</v>
      </c>
      <c r="B16" s="37">
        <v>67128</v>
      </c>
      <c r="C16" s="37">
        <v>191622</v>
      </c>
      <c r="D16" s="21">
        <v>-13.3030200203597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26"/>
  <sheetViews>
    <sheetView workbookViewId="0">
      <selection activeCell="D12" sqref="D12"/>
    </sheetView>
  </sheetViews>
  <sheetFormatPr defaultColWidth="9" defaultRowHeight="13.5" outlineLevelCol="4"/>
  <cols>
    <col min="1" max="5" width="13.375" customWidth="1"/>
  </cols>
  <sheetData>
    <row r="1" ht="19.5" spans="1:5">
      <c r="A1" s="1" t="s">
        <v>132</v>
      </c>
      <c r="B1" s="1"/>
      <c r="C1" s="1"/>
      <c r="D1" s="1"/>
      <c r="E1" s="1"/>
    </row>
    <row r="2" spans="1:5">
      <c r="A2" s="40" t="s">
        <v>133</v>
      </c>
      <c r="B2" s="40"/>
      <c r="C2" s="40"/>
      <c r="D2" s="40"/>
      <c r="E2" s="40"/>
    </row>
    <row r="3" ht="21.75" customHeight="1" spans="1:5">
      <c r="A3" s="4" t="s">
        <v>134</v>
      </c>
      <c r="B3" s="5" t="s">
        <v>91</v>
      </c>
      <c r="C3" s="5" t="s">
        <v>35</v>
      </c>
      <c r="D3" s="5" t="s">
        <v>135</v>
      </c>
      <c r="E3" s="6" t="s">
        <v>136</v>
      </c>
    </row>
    <row r="4" ht="21.75" customHeight="1" spans="1:5">
      <c r="A4" s="10"/>
      <c r="B4" s="11"/>
      <c r="C4" s="11"/>
      <c r="D4" s="11"/>
      <c r="E4" s="41"/>
    </row>
    <row r="5" ht="21.75" customHeight="1" spans="1:5">
      <c r="A5" s="4" t="s">
        <v>137</v>
      </c>
      <c r="B5" s="4">
        <v>3684</v>
      </c>
      <c r="C5" s="4">
        <v>18231</v>
      </c>
      <c r="D5" s="4"/>
      <c r="E5" s="42" t="s">
        <v>15</v>
      </c>
    </row>
    <row r="6" ht="21.75" customHeight="1" spans="1:5">
      <c r="A6" s="7" t="s">
        <v>138</v>
      </c>
      <c r="B6" s="4">
        <v>1222</v>
      </c>
      <c r="C6" s="4">
        <v>4124</v>
      </c>
      <c r="D6" s="43">
        <v>0.400388349514563</v>
      </c>
      <c r="E6" s="9">
        <f>RANK(D6,$D$6:$D$25)</f>
        <v>4</v>
      </c>
    </row>
    <row r="7" ht="21.75" customHeight="1" spans="1:5">
      <c r="A7" s="7" t="s">
        <v>139</v>
      </c>
      <c r="B7" s="4">
        <v>130</v>
      </c>
      <c r="C7" s="4">
        <v>822</v>
      </c>
      <c r="D7" s="43">
        <v>0.364846870838882</v>
      </c>
      <c r="E7" s="9">
        <f t="shared" ref="E7:E25" si="0">RANK(D7,$D$6:$D$25)</f>
        <v>7</v>
      </c>
    </row>
    <row r="8" ht="21.75" customHeight="1" spans="1:5">
      <c r="A8" s="7" t="s">
        <v>140</v>
      </c>
      <c r="B8" s="4">
        <v>375</v>
      </c>
      <c r="C8" s="4">
        <v>1836</v>
      </c>
      <c r="D8" s="43">
        <v>0.435380602323927</v>
      </c>
      <c r="E8" s="9">
        <f t="shared" si="0"/>
        <v>2</v>
      </c>
    </row>
    <row r="9" ht="21.75" customHeight="1" spans="1:5">
      <c r="A9" s="7" t="s">
        <v>141</v>
      </c>
      <c r="B9" s="4">
        <v>41</v>
      </c>
      <c r="C9" s="4">
        <v>414</v>
      </c>
      <c r="D9" s="43">
        <v>0.169325153374233</v>
      </c>
      <c r="E9" s="9">
        <f t="shared" si="0"/>
        <v>18</v>
      </c>
    </row>
    <row r="10" ht="21.75" customHeight="1" spans="1:5">
      <c r="A10" s="7" t="s">
        <v>142</v>
      </c>
      <c r="B10" s="4">
        <v>176</v>
      </c>
      <c r="C10" s="4">
        <v>844</v>
      </c>
      <c r="D10" s="43">
        <v>0.388403129314312</v>
      </c>
      <c r="E10" s="9">
        <f t="shared" si="0"/>
        <v>5</v>
      </c>
    </row>
    <row r="11" ht="21.75" customHeight="1" spans="1:5">
      <c r="A11" s="7" t="s">
        <v>143</v>
      </c>
      <c r="B11" s="4">
        <v>88</v>
      </c>
      <c r="C11" s="4">
        <v>548</v>
      </c>
      <c r="D11" s="43">
        <v>0.180679195515991</v>
      </c>
      <c r="E11" s="9">
        <f t="shared" si="0"/>
        <v>16</v>
      </c>
    </row>
    <row r="12" ht="21.75" customHeight="1" spans="1:5">
      <c r="A12" s="7" t="s">
        <v>144</v>
      </c>
      <c r="B12" s="4">
        <v>95</v>
      </c>
      <c r="C12" s="4">
        <v>516</v>
      </c>
      <c r="D12" s="43">
        <v>0.174442190669371</v>
      </c>
      <c r="E12" s="9">
        <f t="shared" si="0"/>
        <v>17</v>
      </c>
    </row>
    <row r="13" ht="21.75" customHeight="1" spans="1:5">
      <c r="A13" s="7" t="s">
        <v>145</v>
      </c>
      <c r="B13" s="4">
        <v>61</v>
      </c>
      <c r="C13" s="4">
        <v>813</v>
      </c>
      <c r="D13" s="43">
        <v>0.242976688583383</v>
      </c>
      <c r="E13" s="9">
        <f t="shared" si="0"/>
        <v>14</v>
      </c>
    </row>
    <row r="14" ht="21.75" customHeight="1" spans="1:5">
      <c r="A14" s="7" t="s">
        <v>146</v>
      </c>
      <c r="B14" s="4">
        <v>78</v>
      </c>
      <c r="C14" s="4">
        <v>433</v>
      </c>
      <c r="D14" s="43">
        <v>0.208473760231103</v>
      </c>
      <c r="E14" s="9">
        <f t="shared" si="0"/>
        <v>15</v>
      </c>
    </row>
    <row r="15" ht="21.75" customHeight="1" spans="1:5">
      <c r="A15" s="7" t="s">
        <v>147</v>
      </c>
      <c r="B15" s="4">
        <v>242</v>
      </c>
      <c r="C15" s="4">
        <v>1218</v>
      </c>
      <c r="D15" s="43">
        <v>0.307498106538753</v>
      </c>
      <c r="E15" s="9">
        <f t="shared" si="0"/>
        <v>9</v>
      </c>
    </row>
    <row r="16" ht="21.75" customHeight="1" spans="1:5">
      <c r="A16" s="7" t="s">
        <v>148</v>
      </c>
      <c r="B16" s="4">
        <v>134</v>
      </c>
      <c r="C16" s="4">
        <v>889</v>
      </c>
      <c r="D16" s="43">
        <v>0.382201203783319</v>
      </c>
      <c r="E16" s="9">
        <f t="shared" si="0"/>
        <v>6</v>
      </c>
    </row>
    <row r="17" ht="21.75" customHeight="1" spans="1:5">
      <c r="A17" s="7" t="s">
        <v>149</v>
      </c>
      <c r="B17" s="4">
        <v>25</v>
      </c>
      <c r="C17" s="4">
        <v>553</v>
      </c>
      <c r="D17" s="43">
        <v>0.27201180521397</v>
      </c>
      <c r="E17" s="9">
        <f t="shared" si="0"/>
        <v>13</v>
      </c>
    </row>
    <row r="18" ht="21.75" customHeight="1" spans="1:5">
      <c r="A18" s="7" t="s">
        <v>150</v>
      </c>
      <c r="B18" s="4">
        <v>208</v>
      </c>
      <c r="C18" s="4">
        <v>978</v>
      </c>
      <c r="D18" s="43">
        <v>0.474757281553398</v>
      </c>
      <c r="E18" s="9">
        <f t="shared" si="0"/>
        <v>1</v>
      </c>
    </row>
    <row r="19" ht="21.75" customHeight="1" spans="1:5">
      <c r="A19" s="7" t="s">
        <v>151</v>
      </c>
      <c r="B19" s="4">
        <v>63</v>
      </c>
      <c r="C19" s="4">
        <v>333</v>
      </c>
      <c r="D19" s="43">
        <v>0.150883552333484</v>
      </c>
      <c r="E19" s="9">
        <f t="shared" si="0"/>
        <v>20</v>
      </c>
    </row>
    <row r="20" ht="21.75" customHeight="1" spans="1:5">
      <c r="A20" s="7" t="s">
        <v>152</v>
      </c>
      <c r="B20" s="4">
        <v>128</v>
      </c>
      <c r="C20" s="4">
        <v>964</v>
      </c>
      <c r="D20" s="43">
        <v>0.400665004156276</v>
      </c>
      <c r="E20" s="9">
        <f t="shared" si="0"/>
        <v>3</v>
      </c>
    </row>
    <row r="21" ht="21.75" customHeight="1" spans="1:5">
      <c r="A21" s="7" t="s">
        <v>153</v>
      </c>
      <c r="B21" s="4">
        <v>133</v>
      </c>
      <c r="C21" s="4">
        <v>782</v>
      </c>
      <c r="D21" s="43">
        <v>0.315959595959596</v>
      </c>
      <c r="E21" s="9">
        <f t="shared" si="0"/>
        <v>8</v>
      </c>
    </row>
    <row r="22" ht="21.75" customHeight="1" spans="1:5">
      <c r="A22" s="7" t="s">
        <v>154</v>
      </c>
      <c r="B22" s="4">
        <v>182</v>
      </c>
      <c r="C22" s="4">
        <v>620</v>
      </c>
      <c r="D22" s="43">
        <v>0.304968027545499</v>
      </c>
      <c r="E22" s="9">
        <f t="shared" si="0"/>
        <v>10</v>
      </c>
    </row>
    <row r="23" ht="21.75" customHeight="1" spans="1:5">
      <c r="A23" s="7" t="s">
        <v>155</v>
      </c>
      <c r="B23" s="4">
        <v>132</v>
      </c>
      <c r="C23" s="4">
        <v>388</v>
      </c>
      <c r="D23" s="43">
        <v>0.166953528399312</v>
      </c>
      <c r="E23" s="9">
        <f t="shared" si="0"/>
        <v>19</v>
      </c>
    </row>
    <row r="24" ht="21.75" customHeight="1" spans="1:5">
      <c r="A24" s="7" t="s">
        <v>156</v>
      </c>
      <c r="B24" s="25">
        <v>62</v>
      </c>
      <c r="C24" s="25">
        <v>589</v>
      </c>
      <c r="D24" s="44">
        <v>0.280076081787922</v>
      </c>
      <c r="E24" s="9">
        <f t="shared" si="0"/>
        <v>11</v>
      </c>
    </row>
    <row r="25" ht="21.75" customHeight="1" spans="1:5">
      <c r="A25" s="10" t="s">
        <v>157</v>
      </c>
      <c r="B25" s="25">
        <v>109</v>
      </c>
      <c r="C25" s="25">
        <v>567</v>
      </c>
      <c r="D25" s="44">
        <v>0.279035433070866</v>
      </c>
      <c r="E25" s="12">
        <f t="shared" si="0"/>
        <v>12</v>
      </c>
    </row>
    <row r="26" spans="1:5">
      <c r="A26" s="45"/>
      <c r="B26" s="45"/>
      <c r="C26" s="45"/>
      <c r="D26" s="45"/>
      <c r="E26" s="45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F11"/>
  <sheetViews>
    <sheetView workbookViewId="0">
      <selection activeCell="W14" sqref="W14"/>
    </sheetView>
  </sheetViews>
  <sheetFormatPr defaultColWidth="9" defaultRowHeight="13.5" outlineLevelCol="5"/>
  <cols>
    <col min="1" max="1" width="19.25" customWidth="1"/>
    <col min="2" max="3" width="14.625" customWidth="1"/>
    <col min="4" max="6" width="9" hidden="1" customWidth="1"/>
    <col min="8" max="8" width="12.625"/>
  </cols>
  <sheetData>
    <row r="1" ht="29.25" customHeight="1" spans="1:3">
      <c r="A1" s="1" t="s">
        <v>158</v>
      </c>
      <c r="B1" s="1"/>
      <c r="C1" s="1"/>
    </row>
    <row r="2" spans="1:3">
      <c r="A2" s="23" t="s">
        <v>159</v>
      </c>
      <c r="B2" s="23"/>
      <c r="C2" s="23"/>
    </row>
    <row r="3" ht="29.25" customHeight="1" spans="1:5">
      <c r="A3" s="24" t="s">
        <v>21</v>
      </c>
      <c r="B3" s="25" t="s">
        <v>160</v>
      </c>
      <c r="C3" s="26" t="s">
        <v>36</v>
      </c>
      <c r="E3" s="31" t="s">
        <v>161</v>
      </c>
    </row>
    <row r="4" ht="58.75" customHeight="1" spans="1:6">
      <c r="A4" s="15" t="s">
        <v>162</v>
      </c>
      <c r="B4" s="32">
        <v>2071624</v>
      </c>
      <c r="C4" s="28">
        <v>17.57</v>
      </c>
      <c r="E4" s="33">
        <v>1557015</v>
      </c>
      <c r="F4">
        <f>(B4+OLE_LINK4)/(E4+E7)</f>
        <v>1.23239447580362</v>
      </c>
    </row>
    <row r="5" ht="58.75" customHeight="1" spans="1:5">
      <c r="A5" s="15" t="s">
        <v>163</v>
      </c>
      <c r="B5" s="34">
        <v>554662</v>
      </c>
      <c r="C5" s="17">
        <v>1.5</v>
      </c>
      <c r="E5" s="35">
        <v>526746</v>
      </c>
    </row>
    <row r="6" ht="58.75" customHeight="1" spans="1:5">
      <c r="A6" s="15" t="s">
        <v>164</v>
      </c>
      <c r="B6" s="34">
        <v>1386668</v>
      </c>
      <c r="C6" s="17">
        <v>19.7</v>
      </c>
      <c r="E6" s="35">
        <v>1000063</v>
      </c>
    </row>
    <row r="7" ht="58.75" customHeight="1" spans="1:5">
      <c r="A7" s="15" t="s">
        <v>165</v>
      </c>
      <c r="B7" s="34">
        <v>4183738</v>
      </c>
      <c r="C7" s="17">
        <v>8.9</v>
      </c>
      <c r="E7" s="35">
        <v>3518764</v>
      </c>
    </row>
    <row r="8" ht="58.75" customHeight="1" spans="1:5">
      <c r="A8" s="15" t="s">
        <v>166</v>
      </c>
      <c r="B8" s="34">
        <v>333120</v>
      </c>
      <c r="C8" s="17">
        <v>100</v>
      </c>
      <c r="E8" s="36">
        <v>220963</v>
      </c>
    </row>
    <row r="9" ht="58.75" customHeight="1" spans="1:5">
      <c r="A9" s="10" t="s">
        <v>167</v>
      </c>
      <c r="B9" s="37">
        <v>3556865</v>
      </c>
      <c r="C9" s="21">
        <v>8.7</v>
      </c>
      <c r="E9" s="38">
        <v>2963187</v>
      </c>
    </row>
    <row r="10" ht="14.25"/>
    <row r="11" ht="14.25" spans="2:2">
      <c r="B11" s="39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5"/>
  <sheetViews>
    <sheetView workbookViewId="0">
      <selection activeCell="F11" sqref="F11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168</v>
      </c>
      <c r="B1" s="22"/>
      <c r="C1" s="22"/>
    </row>
    <row r="2" spans="1:3">
      <c r="A2" s="23" t="s">
        <v>169</v>
      </c>
      <c r="B2" s="23"/>
      <c r="C2" s="23"/>
    </row>
    <row r="3" ht="32.3" customHeight="1" spans="1:3">
      <c r="A3" s="24" t="s">
        <v>21</v>
      </c>
      <c r="B3" s="25" t="s">
        <v>160</v>
      </c>
      <c r="C3" s="26" t="s">
        <v>36</v>
      </c>
    </row>
    <row r="4" ht="32.3" customHeight="1" spans="1:3">
      <c r="A4" s="15" t="s">
        <v>170</v>
      </c>
      <c r="B4" s="27">
        <v>48099.7926</v>
      </c>
      <c r="C4" s="28">
        <v>5.11229096123669</v>
      </c>
    </row>
    <row r="5" ht="32.3" customHeight="1" spans="1:3">
      <c r="A5" s="15" t="s">
        <v>171</v>
      </c>
      <c r="B5" s="29">
        <v>31793.0356</v>
      </c>
      <c r="C5" s="17">
        <v>0.482821105662068</v>
      </c>
    </row>
    <row r="6" ht="32.3" customHeight="1" spans="1:3">
      <c r="A6" s="15" t="s">
        <v>172</v>
      </c>
      <c r="B6" s="29">
        <v>624.8123</v>
      </c>
      <c r="C6" s="17">
        <v>17.4141618460721</v>
      </c>
    </row>
    <row r="7" ht="32.3" customHeight="1" spans="1:3">
      <c r="A7" s="15" t="s">
        <v>173</v>
      </c>
      <c r="B7" s="29">
        <v>23722.3054</v>
      </c>
      <c r="C7" s="17">
        <v>1.51072215343671</v>
      </c>
    </row>
    <row r="8" ht="32.3" customHeight="1" spans="1:3">
      <c r="A8" s="15" t="s">
        <v>174</v>
      </c>
      <c r="B8" s="29">
        <v>23199.0839</v>
      </c>
      <c r="C8" s="17">
        <v>3.68053020670083</v>
      </c>
    </row>
    <row r="9" ht="32.3" customHeight="1" spans="1:3">
      <c r="A9" s="15" t="s">
        <v>175</v>
      </c>
      <c r="B9" s="29">
        <v>5889.1882</v>
      </c>
      <c r="C9" s="17">
        <v>137.656711109755</v>
      </c>
    </row>
    <row r="10" ht="32.3" customHeight="1" spans="1:3">
      <c r="A10" s="15" t="s">
        <v>176</v>
      </c>
      <c r="B10" s="29">
        <v>13763.0836</v>
      </c>
      <c r="C10" s="17">
        <v>-20.9882050740145</v>
      </c>
    </row>
    <row r="11" ht="32.3" customHeight="1" spans="1:3">
      <c r="A11" s="15" t="s">
        <v>177</v>
      </c>
      <c r="B11" s="29">
        <v>3546.8121</v>
      </c>
      <c r="C11" s="17">
        <v>43.103286748668</v>
      </c>
    </row>
    <row r="12" ht="32.3" customHeight="1" spans="1:3">
      <c r="A12" s="15" t="s">
        <v>178</v>
      </c>
      <c r="B12" s="29">
        <v>7445.9179</v>
      </c>
      <c r="C12" s="17">
        <v>-3.78540134761363</v>
      </c>
    </row>
    <row r="13" ht="32.3" customHeight="1" spans="1:3">
      <c r="A13" s="15" t="s">
        <v>179</v>
      </c>
      <c r="B13" s="29">
        <v>16306.757</v>
      </c>
      <c r="C13" s="17">
        <v>15.485976757405</v>
      </c>
    </row>
    <row r="14" ht="32.3" customHeight="1" spans="1:3">
      <c r="A14" s="15" t="s">
        <v>180</v>
      </c>
      <c r="B14" s="29">
        <v>2237.4521</v>
      </c>
      <c r="C14" s="17">
        <v>9.49074872673603</v>
      </c>
    </row>
    <row r="15" ht="32.3" customHeight="1" spans="1:3">
      <c r="A15" s="19" t="s">
        <v>181</v>
      </c>
      <c r="B15" s="30">
        <v>14069.3049</v>
      </c>
      <c r="C15" s="21">
        <v>16.5004414980402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2"/>
  <sheetViews>
    <sheetView workbookViewId="0">
      <selection activeCell="N12" sqref="N12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182</v>
      </c>
      <c r="B1" s="1"/>
      <c r="C1" s="1"/>
      <c r="D1" s="1"/>
    </row>
    <row r="2" spans="1:1">
      <c r="A2" s="14"/>
    </row>
    <row r="3" ht="54" customHeight="1" spans="1:4">
      <c r="A3" s="4" t="s">
        <v>183</v>
      </c>
      <c r="B3" s="5" t="s">
        <v>184</v>
      </c>
      <c r="C3" s="5" t="s">
        <v>185</v>
      </c>
      <c r="D3" s="6" t="s">
        <v>186</v>
      </c>
    </row>
    <row r="4" ht="54" customHeight="1" spans="1:4">
      <c r="A4" s="15" t="s">
        <v>187</v>
      </c>
      <c r="B4" s="16">
        <v>98.51005645</v>
      </c>
      <c r="C4" s="16">
        <v>104.55495621</v>
      </c>
      <c r="D4" s="17">
        <v>105.97105301</v>
      </c>
    </row>
    <row r="5" ht="54" customHeight="1" spans="1:4">
      <c r="A5" s="18" t="s">
        <v>188</v>
      </c>
      <c r="B5" s="16">
        <v>96.10997387</v>
      </c>
      <c r="C5" s="16">
        <v>114.90600674</v>
      </c>
      <c r="D5" s="17">
        <v>117.7614142</v>
      </c>
    </row>
    <row r="6" ht="54" customHeight="1" spans="1:4">
      <c r="A6" s="15" t="s">
        <v>189</v>
      </c>
      <c r="B6" s="16">
        <v>100</v>
      </c>
      <c r="C6" s="16">
        <v>100.1439619</v>
      </c>
      <c r="D6" s="17">
        <v>100.09452352</v>
      </c>
    </row>
    <row r="7" ht="54" customHeight="1" spans="1:4">
      <c r="A7" s="15" t="s">
        <v>190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191</v>
      </c>
      <c r="B8" s="16">
        <v>100</v>
      </c>
      <c r="C8" s="16">
        <v>100</v>
      </c>
      <c r="D8" s="17">
        <v>100.01735412</v>
      </c>
    </row>
    <row r="9" ht="54" customHeight="1" spans="1:4">
      <c r="A9" s="15" t="s">
        <v>192</v>
      </c>
      <c r="B9" s="16">
        <v>100.19257474</v>
      </c>
      <c r="C9" s="16">
        <v>95.9247332</v>
      </c>
      <c r="D9" s="17">
        <v>97.10554498</v>
      </c>
    </row>
    <row r="10" ht="54" customHeight="1" spans="1:4">
      <c r="A10" s="15" t="s">
        <v>193</v>
      </c>
      <c r="B10" s="16">
        <v>99.62995078</v>
      </c>
      <c r="C10" s="16">
        <v>99.91786477</v>
      </c>
      <c r="D10" s="17">
        <v>102.53466625</v>
      </c>
    </row>
    <row r="11" ht="54" customHeight="1" spans="1:4">
      <c r="A11" s="15" t="s">
        <v>194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195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24"/>
  <sheetViews>
    <sheetView workbookViewId="0">
      <selection activeCell="F18" sqref="F18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196</v>
      </c>
      <c r="B1" s="2"/>
      <c r="C1" s="2"/>
    </row>
    <row r="2" ht="20.25" spans="1:1">
      <c r="A2" s="3"/>
    </row>
    <row r="3" ht="23.95" customHeight="1" spans="1:3">
      <c r="A3" s="4" t="s">
        <v>197</v>
      </c>
      <c r="B3" s="5" t="s">
        <v>50</v>
      </c>
      <c r="C3" s="6" t="s">
        <v>198</v>
      </c>
    </row>
    <row r="4" ht="23.95" customHeight="1" spans="1:3">
      <c r="A4" s="7" t="s">
        <v>199</v>
      </c>
      <c r="B4" s="8" t="s">
        <v>200</v>
      </c>
      <c r="C4" s="9">
        <v>2.8</v>
      </c>
    </row>
    <row r="5" ht="23.95" customHeight="1" spans="1:3">
      <c r="A5" s="7" t="s">
        <v>201</v>
      </c>
      <c r="B5" s="8" t="s">
        <v>200</v>
      </c>
      <c r="C5" s="9">
        <v>6</v>
      </c>
    </row>
    <row r="6" ht="23.95" customHeight="1" spans="1:3">
      <c r="A6" s="7" t="s">
        <v>202</v>
      </c>
      <c r="B6" s="8" t="s">
        <v>200</v>
      </c>
      <c r="C6" s="9">
        <v>27</v>
      </c>
    </row>
    <row r="7" ht="23.95" customHeight="1" spans="1:3">
      <c r="A7" s="7" t="s">
        <v>203</v>
      </c>
      <c r="B7" s="8" t="s">
        <v>200</v>
      </c>
      <c r="C7" s="9">
        <v>22</v>
      </c>
    </row>
    <row r="8" ht="23.95" customHeight="1" spans="1:3">
      <c r="A8" s="7" t="s">
        <v>204</v>
      </c>
      <c r="B8" s="8" t="s">
        <v>200</v>
      </c>
      <c r="C8" s="9">
        <v>23</v>
      </c>
    </row>
    <row r="9" ht="23.95" customHeight="1" spans="1:3">
      <c r="A9" s="7" t="s">
        <v>205</v>
      </c>
      <c r="B9" s="8" t="s">
        <v>200</v>
      </c>
      <c r="C9" s="9">
        <v>42</v>
      </c>
    </row>
    <row r="10" ht="23.95" customHeight="1" spans="1:3">
      <c r="A10" s="7" t="s">
        <v>206</v>
      </c>
      <c r="B10" s="8" t="s">
        <v>200</v>
      </c>
      <c r="C10" s="9">
        <v>11</v>
      </c>
    </row>
    <row r="11" ht="23.95" customHeight="1" spans="1:3">
      <c r="A11" s="7" t="s">
        <v>207</v>
      </c>
      <c r="B11" s="8" t="s">
        <v>200</v>
      </c>
      <c r="C11" s="9">
        <v>5</v>
      </c>
    </row>
    <row r="12" ht="23.95" customHeight="1" spans="1:3">
      <c r="A12" s="7" t="s">
        <v>208</v>
      </c>
      <c r="B12" s="8" t="s">
        <v>200</v>
      </c>
      <c r="C12" s="9">
        <v>6</v>
      </c>
    </row>
    <row r="13" ht="23.95" customHeight="1" spans="1:3">
      <c r="A13" s="7" t="s">
        <v>209</v>
      </c>
      <c r="B13" s="8" t="s">
        <v>200</v>
      </c>
      <c r="C13" s="9">
        <v>10</v>
      </c>
    </row>
    <row r="14" ht="23.95" customHeight="1" spans="1:3">
      <c r="A14" s="7" t="s">
        <v>210</v>
      </c>
      <c r="B14" s="8" t="s">
        <v>200</v>
      </c>
      <c r="C14" s="9">
        <v>6</v>
      </c>
    </row>
    <row r="15" ht="23.95" customHeight="1" spans="1:3">
      <c r="A15" s="7" t="s">
        <v>211</v>
      </c>
      <c r="B15" s="8" t="s">
        <v>200</v>
      </c>
      <c r="C15" s="9">
        <v>2.5</v>
      </c>
    </row>
    <row r="16" ht="23.95" customHeight="1" spans="1:3">
      <c r="A16" s="7" t="s">
        <v>212</v>
      </c>
      <c r="B16" s="8" t="s">
        <v>200</v>
      </c>
      <c r="C16" s="9">
        <v>7</v>
      </c>
    </row>
    <row r="17" ht="23.95" customHeight="1" spans="1:3">
      <c r="A17" s="7" t="s">
        <v>213</v>
      </c>
      <c r="B17" s="8" t="s">
        <v>200</v>
      </c>
      <c r="C17" s="9">
        <v>4.5</v>
      </c>
    </row>
    <row r="18" ht="23.95" customHeight="1" spans="1:3">
      <c r="A18" s="7" t="s">
        <v>214</v>
      </c>
      <c r="B18" s="8" t="s">
        <v>215</v>
      </c>
      <c r="C18" s="9">
        <v>149.9</v>
      </c>
    </row>
    <row r="19" ht="23.95" customHeight="1" spans="1:3">
      <c r="A19" s="7" t="s">
        <v>216</v>
      </c>
      <c r="B19" s="8" t="s">
        <v>215</v>
      </c>
      <c r="C19" s="9">
        <v>67.9</v>
      </c>
    </row>
    <row r="20" ht="23.95" customHeight="1" spans="1:3">
      <c r="A20" s="7" t="s">
        <v>217</v>
      </c>
      <c r="B20" s="8" t="s">
        <v>218</v>
      </c>
      <c r="C20" s="9">
        <v>368</v>
      </c>
    </row>
    <row r="21" ht="23.95" customHeight="1" spans="1:3">
      <c r="A21" s="7" t="s">
        <v>219</v>
      </c>
      <c r="B21" s="8" t="s">
        <v>220</v>
      </c>
      <c r="C21" s="9">
        <v>5.56</v>
      </c>
    </row>
    <row r="22" ht="23.95" customHeight="1" spans="1:3">
      <c r="A22" s="7" t="s">
        <v>221</v>
      </c>
      <c r="B22" s="8" t="s">
        <v>220</v>
      </c>
      <c r="C22" s="9">
        <v>5.21</v>
      </c>
    </row>
    <row r="23" ht="23.95" customHeight="1" spans="1:3">
      <c r="A23" s="7" t="s">
        <v>222</v>
      </c>
      <c r="B23" s="8" t="s">
        <v>223</v>
      </c>
      <c r="C23" s="9">
        <v>4500</v>
      </c>
    </row>
    <row r="24" ht="23.95" customHeight="1" spans="1:3">
      <c r="A24" s="10" t="s">
        <v>224</v>
      </c>
      <c r="B24" s="11" t="s">
        <v>225</v>
      </c>
      <c r="C24" s="12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全市各县区经济情况</vt:lpstr>
      <vt:lpstr>泸县主要经济指标与国家省市对比情况表     </vt:lpstr>
      <vt:lpstr>泸州市主要经济指标全省排位情况表    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全社会用电量   </vt:lpstr>
      <vt:lpstr>居民消费价格指数   </vt:lpstr>
      <vt:lpstr>5月25日主要消费品价格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天隙流光</cp:lastModifiedBy>
  <dcterms:created xsi:type="dcterms:W3CDTF">2019-08-22T02:12:00Z</dcterms:created>
  <cp:lastPrinted>2019-09-30T03:40:00Z</cp:lastPrinted>
  <dcterms:modified xsi:type="dcterms:W3CDTF">2020-12-05T15:47:05Z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